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270" windowWidth="19980" windowHeight="11760"/>
  </bookViews>
  <sheets>
    <sheet name="DES" sheetId="1" r:id="rId1"/>
    <sheet name="NAO DES" sheetId="4" r:id="rId2"/>
  </sheets>
  <definedNames>
    <definedName name="_Toc422468147" localSheetId="0">DES!#REF!</definedName>
    <definedName name="_Toc422468147" localSheetId="1">'NAO DES'!#REF!</definedName>
    <definedName name="_Toc422468148" localSheetId="0">DES!$A$29</definedName>
    <definedName name="_Toc422468148" localSheetId="1">'NAO DES'!$A$29</definedName>
    <definedName name="_xlnm.Print_Area" localSheetId="0">DES!$A$1:$D$34</definedName>
    <definedName name="_xlnm.Print_Area" localSheetId="1">'NAO DES'!$A$1:$D$34</definedName>
  </definedNames>
  <calcPr calcId="125725"/>
</workbook>
</file>

<file path=xl/calcChain.xml><?xml version="1.0" encoding="utf-8"?>
<calcChain xmlns="http://schemas.openxmlformats.org/spreadsheetml/2006/main">
  <c r="B7" i="4"/>
  <c r="B6"/>
  <c r="C7" i="1"/>
  <c r="B9" s="1"/>
  <c r="C6"/>
  <c r="B6"/>
  <c r="B9" i="4"/>
  <c r="D20" s="1"/>
  <c r="D22" s="1"/>
  <c r="D20" i="1" l="1"/>
  <c r="D22" s="1"/>
</calcChain>
</file>

<file path=xl/sharedStrings.xml><?xml version="1.0" encoding="utf-8"?>
<sst xmlns="http://schemas.openxmlformats.org/spreadsheetml/2006/main" count="50" uniqueCount="25">
  <si>
    <t>TOTAL</t>
  </si>
  <si>
    <t>COMPOSIÇÃO DO BDI</t>
  </si>
  <si>
    <t>C) RISCOS</t>
  </si>
  <si>
    <t>SEGUNDO ACÓRDÃO TCU 2622/2013</t>
  </si>
  <si>
    <t>A) ADMINISTRAÇÃO CENTRAL</t>
  </si>
  <si>
    <t>Para a composição do BDI foram utilizados os valores do 1º quartil fornecidos pelo Acórdão TCU 2622/2013 para cada item, à excessão do ISS que é municipal e da CPRB, cujo valor não é previsto por tal Acórdão.</t>
  </si>
  <si>
    <t xml:space="preserve">COMPOSIÇÃO DO BDI ADOTADO PELA CRO 3 </t>
  </si>
  <si>
    <t>Valor total da Obra sem BDI</t>
  </si>
  <si>
    <t>%</t>
  </si>
  <si>
    <t>Valor de material</t>
  </si>
  <si>
    <t>Valor de mão de obra</t>
  </si>
  <si>
    <t>ISS da cidade</t>
  </si>
  <si>
    <t>% ISS sobre a obra</t>
  </si>
  <si>
    <t>B) SEGURO + GARANTIA</t>
  </si>
  <si>
    <t>D)DESPESAS FINANCEIRAS</t>
  </si>
  <si>
    <t>E) LUCRO</t>
  </si>
  <si>
    <t>F) PIS</t>
  </si>
  <si>
    <t>G) COFINS</t>
  </si>
  <si>
    <t>H) ISS</t>
  </si>
  <si>
    <t>I) CPRB</t>
  </si>
  <si>
    <t>CAIO LIBERATO CALIXTO - Cap</t>
  </si>
  <si>
    <t>Engenheiro de Fortificação e Construção - CREA/RJ 2012129181</t>
  </si>
  <si>
    <t>Adjunto da Seção Técnica da CRO 3</t>
  </si>
  <si>
    <t>Substituição da Cobertura da Cia Cmdo Ap/ Cia Log Sup do 3º B Log, em Bagé – RS</t>
  </si>
  <si>
    <t>Porto Alegre, 22 de outubro de 2019</t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</si>
</sst>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5">
    <xf numFmtId="0" fontId="0" fillId="0" borderId="0" xfId="0"/>
    <xf numFmtId="0" fontId="0" fillId="2" borderId="0" xfId="0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/>
    <xf numFmtId="4" fontId="0" fillId="2" borderId="0" xfId="0" applyNumberFormat="1" applyFill="1"/>
    <xf numFmtId="1" fontId="1" fillId="2" borderId="0" xfId="0" applyNumberFormat="1" applyFont="1" applyFill="1"/>
    <xf numFmtId="0" fontId="7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wrapText="1"/>
    </xf>
    <xf numFmtId="0" fontId="1" fillId="2" borderId="0" xfId="0" applyFon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0" fontId="7" fillId="2" borderId="0" xfId="0" applyNumberFormat="1" applyFont="1" applyFill="1" applyBorder="1" applyAlignment="1">
      <alignment horizontal="center" wrapText="1"/>
    </xf>
    <xf numFmtId="164" fontId="8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7" fillId="2" borderId="11" xfId="0" applyFont="1" applyFill="1" applyBorder="1"/>
    <xf numFmtId="0" fontId="0" fillId="2" borderId="11" xfId="0" applyFill="1" applyBorder="1"/>
    <xf numFmtId="0" fontId="1" fillId="2" borderId="14" xfId="0" applyFont="1" applyFill="1" applyBorder="1" applyAlignment="1">
      <alignment wrapText="1"/>
    </xf>
    <xf numFmtId="10" fontId="7" fillId="2" borderId="14" xfId="0" applyNumberFormat="1" applyFont="1" applyFill="1" applyBorder="1" applyAlignment="1">
      <alignment wrapText="1"/>
    </xf>
    <xf numFmtId="4" fontId="7" fillId="2" borderId="11" xfId="0" applyNumberFormat="1" applyFont="1" applyFill="1" applyBorder="1"/>
    <xf numFmtId="4" fontId="8" fillId="2" borderId="11" xfId="0" applyNumberFormat="1" applyFont="1" applyFill="1" applyBorder="1"/>
    <xf numFmtId="10" fontId="8" fillId="2" borderId="14" xfId="0" applyNumberFormat="1" applyFont="1" applyFill="1" applyBorder="1" applyAlignment="1">
      <alignment wrapText="1"/>
    </xf>
    <xf numFmtId="4" fontId="4" fillId="2" borderId="11" xfId="0" applyNumberFormat="1" applyFont="1" applyFill="1" applyBorder="1"/>
    <xf numFmtId="10" fontId="4" fillId="2" borderId="14" xfId="0" applyNumberFormat="1" applyFont="1" applyFill="1" applyBorder="1" applyAlignment="1">
      <alignment wrapText="1"/>
    </xf>
    <xf numFmtId="4" fontId="2" fillId="2" borderId="11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4" fontId="7" fillId="0" borderId="11" xfId="0" applyNumberFormat="1" applyFont="1" applyFill="1" applyBorder="1"/>
    <xf numFmtId="0" fontId="7" fillId="0" borderId="0" xfId="0" applyFont="1" applyFill="1" applyBorder="1" applyAlignment="1">
      <alignment wrapText="1"/>
    </xf>
    <xf numFmtId="10" fontId="7" fillId="0" borderId="14" xfId="0" applyNumberFormat="1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4" fontId="9" fillId="2" borderId="11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/>
    </xf>
    <xf numFmtId="4" fontId="9" fillId="2" borderId="14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1" fillId="2" borderId="0" xfId="0" applyFont="1" applyFill="1" applyBorder="1"/>
    <xf numFmtId="0" fontId="11" fillId="0" borderId="0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wrapText="1"/>
    </xf>
    <xf numFmtId="10" fontId="13" fillId="0" borderId="0" xfId="1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left" vertical="center"/>
    </xf>
    <xf numFmtId="10" fontId="11" fillId="0" borderId="0" xfId="0" applyNumberFormat="1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center"/>
    </xf>
    <xf numFmtId="4" fontId="11" fillId="0" borderId="0" xfId="0" applyNumberFormat="1" applyFont="1" applyFill="1" applyBorder="1" applyAlignment="1">
      <alignment horizontal="left" vertical="center"/>
    </xf>
    <xf numFmtId="10" fontId="11" fillId="2" borderId="14" xfId="0" applyNumberFormat="1" applyFont="1" applyFill="1" applyBorder="1" applyAlignment="1">
      <alignment wrapText="1"/>
    </xf>
    <xf numFmtId="9" fontId="13" fillId="0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showGridLines="0" tabSelected="1" view="pageBreakPreview" zoomScale="115" zoomScaleNormal="70" zoomScaleSheetLayoutView="115" zoomScalePageLayoutView="40" workbookViewId="0">
      <selection activeCell="B6" sqref="B6"/>
    </sheetView>
  </sheetViews>
  <sheetFormatPr defaultRowHeight="15"/>
  <cols>
    <col min="1" max="1" width="21.85546875" style="1" customWidth="1"/>
    <col min="2" max="2" width="13.85546875" style="5" bestFit="1" customWidth="1"/>
    <col min="3" max="3" width="42.140625" style="1" customWidth="1"/>
    <col min="4" max="4" width="21.7109375" style="1" customWidth="1"/>
    <col min="5" max="5" width="14.140625" style="13" customWidth="1"/>
    <col min="6" max="7" width="9.140625" style="13"/>
    <col min="8" max="16384" width="9.140625" style="1"/>
  </cols>
  <sheetData>
    <row r="1" spans="1:7" ht="31.5" customHeight="1">
      <c r="A1" s="38" t="s">
        <v>23</v>
      </c>
      <c r="B1" s="39"/>
      <c r="C1" s="39"/>
      <c r="D1" s="40"/>
    </row>
    <row r="2" spans="1:7" ht="15.75">
      <c r="A2" s="41" t="s">
        <v>1</v>
      </c>
      <c r="B2" s="42"/>
      <c r="C2" s="42"/>
      <c r="D2" s="43"/>
    </row>
    <row r="3" spans="1:7" ht="15.75">
      <c r="A3" s="62" t="s">
        <v>3</v>
      </c>
      <c r="B3" s="63"/>
      <c r="C3" s="63"/>
      <c r="D3" s="64"/>
    </row>
    <row r="4" spans="1:7" ht="15.75">
      <c r="A4" s="31"/>
      <c r="B4" s="31"/>
      <c r="C4" s="31"/>
      <c r="D4" s="31"/>
    </row>
    <row r="5" spans="1:7" ht="14.1" customHeight="1">
      <c r="A5" s="65" t="s">
        <v>7</v>
      </c>
      <c r="B5" s="71">
        <v>564711.61</v>
      </c>
      <c r="C5" s="66" t="s">
        <v>8</v>
      </c>
      <c r="D5" s="67"/>
    </row>
    <row r="6" spans="1:7" ht="14.1" customHeight="1">
      <c r="A6" s="65" t="s">
        <v>9</v>
      </c>
      <c r="B6" s="72">
        <f>B5-B7</f>
        <v>343774</v>
      </c>
      <c r="C6" s="68">
        <f>B6/B5</f>
        <v>0.60876028385532932</v>
      </c>
      <c r="D6" s="67"/>
    </row>
    <row r="7" spans="1:7" ht="14.1" customHeight="1">
      <c r="A7" s="65" t="s">
        <v>10</v>
      </c>
      <c r="B7" s="72">
        <v>220937.61</v>
      </c>
      <c r="C7" s="68">
        <f>B7/B5</f>
        <v>0.39123971614467073</v>
      </c>
      <c r="D7" s="67"/>
    </row>
    <row r="8" spans="1:7" ht="14.1" customHeight="1">
      <c r="A8" s="65" t="s">
        <v>11</v>
      </c>
      <c r="B8" s="69">
        <v>0.05</v>
      </c>
      <c r="C8" s="69"/>
      <c r="D8" s="67"/>
    </row>
    <row r="9" spans="1:7" ht="14.1" customHeight="1">
      <c r="A9" s="65" t="s">
        <v>12</v>
      </c>
      <c r="B9" s="70">
        <f>B8*C7</f>
        <v>1.9561985807233537E-2</v>
      </c>
      <c r="C9" s="70"/>
      <c r="D9" s="67"/>
    </row>
    <row r="10" spans="1:7" ht="15.75">
      <c r="A10" s="19"/>
      <c r="B10" s="18"/>
      <c r="C10" s="18"/>
      <c r="D10" s="20"/>
    </row>
    <row r="11" spans="1:7">
      <c r="A11" s="44" t="s">
        <v>6</v>
      </c>
      <c r="B11" s="45"/>
      <c r="C11" s="45"/>
      <c r="D11" s="46"/>
    </row>
    <row r="12" spans="1:7">
      <c r="A12" s="22"/>
      <c r="B12" s="2"/>
      <c r="C12" s="2"/>
      <c r="D12" s="23"/>
    </row>
    <row r="13" spans="1:7" s="3" customFormat="1">
      <c r="A13" s="21" t="s">
        <v>4</v>
      </c>
      <c r="B13" s="6"/>
      <c r="C13" s="6"/>
      <c r="D13" s="24">
        <v>0.04</v>
      </c>
      <c r="E13" s="14"/>
      <c r="F13" s="16"/>
      <c r="G13" s="11"/>
    </row>
    <row r="14" spans="1:7" s="3" customFormat="1">
      <c r="A14" s="21" t="s">
        <v>13</v>
      </c>
      <c r="B14" s="6"/>
      <c r="C14" s="6"/>
      <c r="D14" s="24">
        <v>8.0000000000000002E-3</v>
      </c>
      <c r="E14" s="14"/>
      <c r="F14" s="16"/>
      <c r="G14" s="11"/>
    </row>
    <row r="15" spans="1:7" s="3" customFormat="1">
      <c r="A15" s="25" t="s">
        <v>2</v>
      </c>
      <c r="B15" s="6"/>
      <c r="C15" s="6"/>
      <c r="D15" s="24">
        <v>1.2699999999999999E-2</v>
      </c>
      <c r="E15" s="14"/>
      <c r="F15" s="16"/>
      <c r="G15" s="11"/>
    </row>
    <row r="16" spans="1:7" s="4" customFormat="1">
      <c r="A16" s="25" t="s">
        <v>14</v>
      </c>
      <c r="B16" s="6"/>
      <c r="C16" s="6"/>
      <c r="D16" s="24">
        <v>1.23E-2</v>
      </c>
      <c r="E16" s="14"/>
      <c r="F16" s="17"/>
      <c r="G16" s="12"/>
    </row>
    <row r="17" spans="1:7" s="4" customFormat="1">
      <c r="A17" s="25" t="s">
        <v>15</v>
      </c>
      <c r="B17" s="6"/>
      <c r="C17" s="6"/>
      <c r="D17" s="24">
        <v>7.3999999999999996E-2</v>
      </c>
      <c r="E17" s="14"/>
      <c r="F17" s="17"/>
      <c r="G17" s="12"/>
    </row>
    <row r="18" spans="1:7" s="4" customFormat="1">
      <c r="A18" s="25" t="s">
        <v>16</v>
      </c>
      <c r="B18" s="6"/>
      <c r="C18" s="6"/>
      <c r="D18" s="24">
        <v>6.4999999999999997E-3</v>
      </c>
      <c r="E18" s="14"/>
      <c r="F18" s="17"/>
      <c r="G18" s="12"/>
    </row>
    <row r="19" spans="1:7" s="4" customFormat="1">
      <c r="A19" s="25" t="s">
        <v>17</v>
      </c>
      <c r="B19" s="6"/>
      <c r="C19" s="6"/>
      <c r="D19" s="24">
        <v>0.03</v>
      </c>
      <c r="E19" s="14"/>
      <c r="F19" s="17"/>
      <c r="G19" s="12"/>
    </row>
    <row r="20" spans="1:7" s="4" customFormat="1">
      <c r="A20" s="25" t="s">
        <v>18</v>
      </c>
      <c r="B20" s="6"/>
      <c r="C20" s="6"/>
      <c r="D20" s="24">
        <f>B9</f>
        <v>1.9561985807233537E-2</v>
      </c>
      <c r="E20" s="14"/>
      <c r="F20" s="17"/>
      <c r="G20" s="12"/>
    </row>
    <row r="21" spans="1:7" s="4" customFormat="1">
      <c r="A21" s="25" t="s">
        <v>19</v>
      </c>
      <c r="B21" s="6"/>
      <c r="C21" s="6"/>
      <c r="D21" s="73">
        <v>4.4999999999999998E-2</v>
      </c>
      <c r="E21" s="14"/>
      <c r="F21" s="17"/>
      <c r="G21" s="12"/>
    </row>
    <row r="22" spans="1:7" s="4" customFormat="1" ht="14.25" customHeight="1">
      <c r="A22" s="26"/>
      <c r="B22" s="7"/>
      <c r="C22" s="8" t="s">
        <v>0</v>
      </c>
      <c r="D22" s="27">
        <f>(((1+D13+D14+D15)*(1+D16)*(1+D17))/(1-(D18+D19+D20+D21)))-1</f>
        <v>0.28285136564789815</v>
      </c>
      <c r="E22" s="15"/>
      <c r="F22" s="17"/>
      <c r="G22" s="12"/>
    </row>
    <row r="23" spans="1:7" s="4" customFormat="1" ht="14.25" customHeight="1">
      <c r="A23" s="26"/>
      <c r="B23" s="7"/>
      <c r="C23" s="8"/>
      <c r="D23" s="27"/>
      <c r="E23" s="12"/>
      <c r="F23" s="17"/>
      <c r="G23" s="12"/>
    </row>
    <row r="24" spans="1:7" s="4" customFormat="1" ht="15" customHeight="1">
      <c r="A24" s="50" t="s">
        <v>24</v>
      </c>
      <c r="B24" s="51"/>
      <c r="C24" s="51"/>
      <c r="D24" s="52"/>
      <c r="E24" s="12"/>
      <c r="F24" s="12"/>
      <c r="G24" s="12"/>
    </row>
    <row r="25" spans="1:7" s="4" customFormat="1" ht="15" customHeight="1">
      <c r="A25" s="28"/>
      <c r="B25" s="9"/>
      <c r="C25" s="10"/>
      <c r="D25" s="29"/>
      <c r="E25" s="12"/>
      <c r="F25" s="12"/>
      <c r="G25" s="12"/>
    </row>
    <row r="26" spans="1:7" s="4" customFormat="1" ht="15" customHeight="1">
      <c r="A26" s="28"/>
      <c r="B26" s="9"/>
      <c r="C26" s="10"/>
      <c r="D26" s="29"/>
      <c r="E26" s="12"/>
      <c r="F26" s="12"/>
      <c r="G26" s="12"/>
    </row>
    <row r="27" spans="1:7" s="4" customFormat="1" ht="15" customHeight="1">
      <c r="A27" s="28"/>
      <c r="B27" s="9"/>
      <c r="C27" s="34"/>
      <c r="D27" s="29"/>
      <c r="E27" s="12"/>
      <c r="F27" s="12"/>
      <c r="G27" s="12"/>
    </row>
    <row r="28" spans="1:7" s="4" customFormat="1">
      <c r="A28" s="59" t="s">
        <v>20</v>
      </c>
      <c r="B28" s="60"/>
      <c r="C28" s="60"/>
      <c r="D28" s="61"/>
      <c r="E28" s="12"/>
      <c r="F28" s="12"/>
      <c r="G28" s="12"/>
    </row>
    <row r="29" spans="1:7" s="4" customFormat="1">
      <c r="A29" s="56" t="s">
        <v>21</v>
      </c>
      <c r="B29" s="57"/>
      <c r="C29" s="57"/>
      <c r="D29" s="58"/>
      <c r="E29" s="12"/>
      <c r="F29" s="12"/>
      <c r="G29" s="12"/>
    </row>
    <row r="30" spans="1:7" s="4" customFormat="1">
      <c r="A30" s="56" t="s">
        <v>22</v>
      </c>
      <c r="B30" s="57"/>
      <c r="C30" s="57"/>
      <c r="D30" s="58"/>
      <c r="E30" s="12"/>
      <c r="F30" s="12"/>
      <c r="G30" s="12"/>
    </row>
    <row r="31" spans="1:7" s="4" customFormat="1" ht="15" customHeight="1">
      <c r="A31" s="30"/>
      <c r="B31" s="7"/>
      <c r="C31" s="8"/>
      <c r="D31" s="27"/>
      <c r="E31" s="12"/>
      <c r="F31" s="12"/>
      <c r="G31" s="12"/>
    </row>
    <row r="32" spans="1:7" s="4" customFormat="1" ht="15" customHeight="1">
      <c r="A32" s="53" t="s">
        <v>5</v>
      </c>
      <c r="B32" s="54"/>
      <c r="C32" s="54"/>
      <c r="D32" s="55"/>
      <c r="E32" s="12"/>
      <c r="F32" s="12"/>
      <c r="G32" s="12"/>
    </row>
    <row r="33" spans="1:7" s="4" customFormat="1" ht="15" customHeight="1">
      <c r="A33" s="53"/>
      <c r="B33" s="54"/>
      <c r="C33" s="54"/>
      <c r="D33" s="55"/>
      <c r="E33" s="12"/>
      <c r="F33" s="12"/>
      <c r="G33" s="12"/>
    </row>
    <row r="34" spans="1:7" s="4" customFormat="1" ht="15" customHeight="1" thickBot="1">
      <c r="A34" s="47"/>
      <c r="B34" s="48"/>
      <c r="C34" s="48"/>
      <c r="D34" s="49"/>
      <c r="E34" s="12"/>
      <c r="F34" s="12"/>
      <c r="G34" s="12"/>
    </row>
    <row r="35" spans="1:7" s="4" customFormat="1" ht="15" customHeight="1">
      <c r="A35" s="1"/>
      <c r="B35" s="5"/>
      <c r="C35" s="1"/>
      <c r="D35" s="1"/>
      <c r="E35" s="12"/>
      <c r="F35" s="12"/>
      <c r="G35" s="12"/>
    </row>
  </sheetData>
  <mergeCells count="12">
    <mergeCell ref="A1:D1"/>
    <mergeCell ref="A2:D2"/>
    <mergeCell ref="A11:D11"/>
    <mergeCell ref="A34:D34"/>
    <mergeCell ref="A24:D24"/>
    <mergeCell ref="A32:D33"/>
    <mergeCell ref="A30:D30"/>
    <mergeCell ref="A29:D29"/>
    <mergeCell ref="A28:D28"/>
    <mergeCell ref="A3:D3"/>
    <mergeCell ref="B8:C8"/>
    <mergeCell ref="B9:C9"/>
  </mergeCells>
  <printOptions horizontalCentered="1" verticalCentered="1"/>
  <pageMargins left="0.51181102362204722" right="0.51181102362204722" top="0.25" bottom="0.17" header="0.31496062992125984" footer="0.31496062992125984"/>
  <pageSetup scale="87" fitToWidth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showGridLines="0" view="pageBreakPreview" zoomScale="115" zoomScaleNormal="70" zoomScaleSheetLayoutView="115" zoomScalePageLayoutView="40" workbookViewId="0">
      <selection activeCell="B8" sqref="B8:C8"/>
    </sheetView>
  </sheetViews>
  <sheetFormatPr defaultRowHeight="15"/>
  <cols>
    <col min="1" max="1" width="21.85546875" style="1" customWidth="1"/>
    <col min="2" max="2" width="13.85546875" style="5" bestFit="1" customWidth="1"/>
    <col min="3" max="3" width="42.140625" style="1" customWidth="1"/>
    <col min="4" max="4" width="21.7109375" style="1" customWidth="1"/>
    <col min="5" max="5" width="14.140625" style="13" customWidth="1"/>
    <col min="6" max="7" width="9.140625" style="13"/>
    <col min="8" max="16384" width="9.140625" style="1"/>
  </cols>
  <sheetData>
    <row r="1" spans="1:7" ht="31.5" customHeight="1">
      <c r="A1" s="38" t="s">
        <v>23</v>
      </c>
      <c r="B1" s="39"/>
      <c r="C1" s="39"/>
      <c r="D1" s="40"/>
    </row>
    <row r="2" spans="1:7" ht="15.75">
      <c r="A2" s="41" t="s">
        <v>1</v>
      </c>
      <c r="B2" s="42"/>
      <c r="C2" s="42"/>
      <c r="D2" s="43"/>
    </row>
    <row r="3" spans="1:7" ht="15.75">
      <c r="A3" s="62" t="s">
        <v>3</v>
      </c>
      <c r="B3" s="63"/>
      <c r="C3" s="63"/>
      <c r="D3" s="64"/>
    </row>
    <row r="4" spans="1:7" ht="15.75">
      <c r="A4" s="33"/>
      <c r="B4" s="33"/>
      <c r="C4" s="33"/>
      <c r="D4" s="33"/>
    </row>
    <row r="5" spans="1:7" ht="14.1" customHeight="1">
      <c r="A5" s="65" t="s">
        <v>7</v>
      </c>
      <c r="B5" s="71">
        <v>599421.39</v>
      </c>
      <c r="C5" s="66" t="s">
        <v>8</v>
      </c>
      <c r="D5" s="67"/>
    </row>
    <row r="6" spans="1:7" ht="14.1" customHeight="1">
      <c r="A6" s="65" t="s">
        <v>9</v>
      </c>
      <c r="B6" s="72">
        <f>B5*C6</f>
        <v>341670.1923</v>
      </c>
      <c r="C6" s="74">
        <v>0.56999999999999995</v>
      </c>
      <c r="D6" s="67"/>
    </row>
    <row r="7" spans="1:7" ht="14.1" customHeight="1">
      <c r="A7" s="65" t="s">
        <v>10</v>
      </c>
      <c r="B7" s="72">
        <f>B5*C7</f>
        <v>257751.19769999999</v>
      </c>
      <c r="C7" s="74">
        <v>0.43</v>
      </c>
      <c r="D7" s="67"/>
    </row>
    <row r="8" spans="1:7" ht="14.1" customHeight="1">
      <c r="A8" s="65" t="s">
        <v>11</v>
      </c>
      <c r="B8" s="69">
        <v>0.05</v>
      </c>
      <c r="C8" s="69"/>
      <c r="D8" s="67"/>
    </row>
    <row r="9" spans="1:7" ht="14.1" customHeight="1">
      <c r="A9" s="65" t="s">
        <v>12</v>
      </c>
      <c r="B9" s="70">
        <f>B8*C7</f>
        <v>2.1500000000000002E-2</v>
      </c>
      <c r="C9" s="70"/>
      <c r="D9" s="67"/>
    </row>
    <row r="10" spans="1:7" ht="15.75">
      <c r="A10" s="19"/>
      <c r="B10" s="18"/>
      <c r="C10" s="18"/>
      <c r="D10" s="20"/>
    </row>
    <row r="11" spans="1:7">
      <c r="A11" s="44" t="s">
        <v>6</v>
      </c>
      <c r="B11" s="45"/>
      <c r="C11" s="45"/>
      <c r="D11" s="46"/>
    </row>
    <row r="12" spans="1:7">
      <c r="A12" s="22"/>
      <c r="B12" s="2"/>
      <c r="C12" s="2"/>
      <c r="D12" s="23"/>
    </row>
    <row r="13" spans="1:7" s="3" customFormat="1">
      <c r="A13" s="21" t="s">
        <v>4</v>
      </c>
      <c r="B13" s="6"/>
      <c r="C13" s="6"/>
      <c r="D13" s="24">
        <v>0.04</v>
      </c>
      <c r="E13" s="14"/>
      <c r="F13" s="16"/>
      <c r="G13" s="11"/>
    </row>
    <row r="14" spans="1:7" s="3" customFormat="1">
      <c r="A14" s="21" t="s">
        <v>13</v>
      </c>
      <c r="B14" s="6"/>
      <c r="C14" s="6"/>
      <c r="D14" s="24">
        <v>8.0000000000000002E-3</v>
      </c>
      <c r="E14" s="14"/>
      <c r="F14" s="16"/>
      <c r="G14" s="11"/>
    </row>
    <row r="15" spans="1:7" s="3" customFormat="1">
      <c r="A15" s="25" t="s">
        <v>2</v>
      </c>
      <c r="B15" s="6"/>
      <c r="C15" s="6"/>
      <c r="D15" s="24">
        <v>1.2699999999999999E-2</v>
      </c>
      <c r="E15" s="14"/>
      <c r="F15" s="16"/>
      <c r="G15" s="11"/>
    </row>
    <row r="16" spans="1:7" s="4" customFormat="1">
      <c r="A16" s="25" t="s">
        <v>14</v>
      </c>
      <c r="B16" s="6"/>
      <c r="C16" s="6"/>
      <c r="D16" s="24">
        <v>1.23E-2</v>
      </c>
      <c r="E16" s="14"/>
      <c r="F16" s="17"/>
      <c r="G16" s="12"/>
    </row>
    <row r="17" spans="1:7" s="4" customFormat="1">
      <c r="A17" s="25" t="s">
        <v>15</v>
      </c>
      <c r="B17" s="6"/>
      <c r="C17" s="6"/>
      <c r="D17" s="24">
        <v>7.3999999999999996E-2</v>
      </c>
      <c r="E17" s="14"/>
      <c r="F17" s="17"/>
      <c r="G17" s="12"/>
    </row>
    <row r="18" spans="1:7" s="4" customFormat="1">
      <c r="A18" s="25" t="s">
        <v>16</v>
      </c>
      <c r="B18" s="6"/>
      <c r="C18" s="6"/>
      <c r="D18" s="24">
        <v>6.4999999999999997E-3</v>
      </c>
      <c r="E18" s="14"/>
      <c r="F18" s="17"/>
      <c r="G18" s="12"/>
    </row>
    <row r="19" spans="1:7" s="4" customFormat="1">
      <c r="A19" s="25" t="s">
        <v>17</v>
      </c>
      <c r="B19" s="6"/>
      <c r="C19" s="6"/>
      <c r="D19" s="24">
        <v>0.03</v>
      </c>
      <c r="E19" s="14"/>
      <c r="F19" s="17"/>
      <c r="G19" s="12"/>
    </row>
    <row r="20" spans="1:7" s="4" customFormat="1">
      <c r="A20" s="25" t="s">
        <v>18</v>
      </c>
      <c r="B20" s="6"/>
      <c r="C20" s="6"/>
      <c r="D20" s="73">
        <f>B9</f>
        <v>2.1500000000000002E-2</v>
      </c>
      <c r="E20" s="14"/>
      <c r="F20" s="17"/>
      <c r="G20" s="12"/>
    </row>
    <row r="21" spans="1:7" s="4" customFormat="1">
      <c r="A21" s="35" t="s">
        <v>19</v>
      </c>
      <c r="B21" s="36"/>
      <c r="C21" s="36"/>
      <c r="D21" s="37">
        <v>0</v>
      </c>
      <c r="E21" s="14"/>
      <c r="F21" s="17"/>
      <c r="G21" s="12"/>
    </row>
    <row r="22" spans="1:7" s="4" customFormat="1" ht="14.25" customHeight="1">
      <c r="A22" s="26"/>
      <c r="B22" s="7"/>
      <c r="C22" s="8" t="s">
        <v>0</v>
      </c>
      <c r="D22" s="27">
        <f>(((1+D13+D14+D15)*(1+D16)*(1+D17))/(1-(D18+D19+D20+D21)))-1</f>
        <v>0.22420791840764331</v>
      </c>
      <c r="E22" s="15"/>
      <c r="F22" s="17"/>
      <c r="G22" s="12"/>
    </row>
    <row r="23" spans="1:7" s="4" customFormat="1" ht="14.25" customHeight="1">
      <c r="A23" s="26"/>
      <c r="B23" s="7"/>
      <c r="C23" s="8"/>
      <c r="D23" s="27"/>
      <c r="E23" s="12"/>
      <c r="F23" s="17"/>
      <c r="G23" s="12"/>
    </row>
    <row r="24" spans="1:7" s="4" customFormat="1" ht="15" customHeight="1">
      <c r="A24" s="50" t="s">
        <v>24</v>
      </c>
      <c r="B24" s="51"/>
      <c r="C24" s="51"/>
      <c r="D24" s="52"/>
      <c r="E24" s="12"/>
      <c r="F24" s="12"/>
      <c r="G24" s="12"/>
    </row>
    <row r="25" spans="1:7" s="4" customFormat="1" ht="15" customHeight="1">
      <c r="A25" s="28"/>
      <c r="B25" s="9"/>
      <c r="C25" s="10"/>
      <c r="D25" s="29"/>
      <c r="E25" s="12"/>
      <c r="F25" s="12"/>
      <c r="G25" s="12"/>
    </row>
    <row r="26" spans="1:7" s="4" customFormat="1" ht="15" customHeight="1">
      <c r="A26" s="28"/>
      <c r="B26" s="9"/>
      <c r="C26" s="10"/>
      <c r="D26" s="29"/>
      <c r="E26" s="12"/>
      <c r="F26" s="12"/>
      <c r="G26" s="12"/>
    </row>
    <row r="27" spans="1:7" s="4" customFormat="1" ht="15" customHeight="1">
      <c r="A27" s="28"/>
      <c r="B27" s="9"/>
      <c r="C27" s="32"/>
      <c r="D27" s="29"/>
      <c r="E27" s="12"/>
      <c r="F27" s="12"/>
      <c r="G27" s="12"/>
    </row>
    <row r="28" spans="1:7" s="4" customFormat="1">
      <c r="A28" s="59" t="s">
        <v>20</v>
      </c>
      <c r="B28" s="60"/>
      <c r="C28" s="60"/>
      <c r="D28" s="61"/>
      <c r="E28" s="12"/>
      <c r="F28" s="12"/>
      <c r="G28" s="12"/>
    </row>
    <row r="29" spans="1:7" s="4" customFormat="1">
      <c r="A29" s="56" t="s">
        <v>21</v>
      </c>
      <c r="B29" s="57"/>
      <c r="C29" s="57"/>
      <c r="D29" s="58"/>
      <c r="E29" s="12"/>
      <c r="F29" s="12"/>
      <c r="G29" s="12"/>
    </row>
    <row r="30" spans="1:7" s="4" customFormat="1">
      <c r="A30" s="56" t="s">
        <v>22</v>
      </c>
      <c r="B30" s="57"/>
      <c r="C30" s="57"/>
      <c r="D30" s="58"/>
      <c r="E30" s="12"/>
      <c r="F30" s="12"/>
      <c r="G30" s="12"/>
    </row>
    <row r="31" spans="1:7" s="4" customFormat="1" ht="15" customHeight="1">
      <c r="A31" s="30"/>
      <c r="B31" s="7"/>
      <c r="C31" s="8"/>
      <c r="D31" s="27"/>
      <c r="E31" s="12"/>
      <c r="F31" s="12"/>
      <c r="G31" s="12"/>
    </row>
    <row r="32" spans="1:7" s="4" customFormat="1" ht="15" customHeight="1">
      <c r="A32" s="53" t="s">
        <v>5</v>
      </c>
      <c r="B32" s="54"/>
      <c r="C32" s="54"/>
      <c r="D32" s="55"/>
      <c r="E32" s="12"/>
      <c r="F32" s="12"/>
      <c r="G32" s="12"/>
    </row>
    <row r="33" spans="1:7" s="4" customFormat="1" ht="15" customHeight="1">
      <c r="A33" s="53"/>
      <c r="B33" s="54"/>
      <c r="C33" s="54"/>
      <c r="D33" s="55"/>
      <c r="E33" s="12"/>
      <c r="F33" s="12"/>
      <c r="G33" s="12"/>
    </row>
    <row r="34" spans="1:7" s="4" customFormat="1" ht="15" customHeight="1" thickBot="1">
      <c r="A34" s="47"/>
      <c r="B34" s="48"/>
      <c r="C34" s="48"/>
      <c r="D34" s="49"/>
      <c r="E34" s="12"/>
      <c r="F34" s="12"/>
      <c r="G34" s="12"/>
    </row>
    <row r="35" spans="1:7" s="4" customFormat="1" ht="15" customHeight="1">
      <c r="A35" s="1"/>
      <c r="B35" s="5"/>
      <c r="C35" s="1"/>
      <c r="D35" s="1"/>
      <c r="E35" s="12"/>
      <c r="F35" s="12"/>
      <c r="G35" s="12"/>
    </row>
  </sheetData>
  <mergeCells count="12">
    <mergeCell ref="A34:D34"/>
    <mergeCell ref="A1:D1"/>
    <mergeCell ref="A2:D2"/>
    <mergeCell ref="A3:D3"/>
    <mergeCell ref="B8:C8"/>
    <mergeCell ref="B9:C9"/>
    <mergeCell ref="A11:D11"/>
    <mergeCell ref="A24:D24"/>
    <mergeCell ref="A28:D28"/>
    <mergeCell ref="A29:D29"/>
    <mergeCell ref="A30:D30"/>
    <mergeCell ref="A32:D33"/>
  </mergeCells>
  <printOptions horizontalCentered="1" verticalCentered="1"/>
  <pageMargins left="0.51181102362204722" right="0.51181102362204722" top="0.25" bottom="0.17" header="0.31496062992125984" footer="0.31496062992125984"/>
  <pageSetup scale="87" fitToWidth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DES</vt:lpstr>
      <vt:lpstr>NAO DES</vt:lpstr>
      <vt:lpstr>DES!_Toc422468148</vt:lpstr>
      <vt:lpstr>'NAO DES'!_Toc422468148</vt:lpstr>
      <vt:lpstr>DES!Area_de_impressao</vt:lpstr>
      <vt:lpstr>'NAO DES'!Area_de_impressao</vt:lpstr>
    </vt:vector>
  </TitlesOfParts>
  <Company>Ministerio da Defesa - Exercito Brasileiro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modelo</dc:creator>
  <cp:lastModifiedBy>modelo</cp:lastModifiedBy>
  <cp:lastPrinted>2014-06-17T13:16:55Z</cp:lastPrinted>
  <dcterms:created xsi:type="dcterms:W3CDTF">2013-03-12T17:03:03Z</dcterms:created>
  <dcterms:modified xsi:type="dcterms:W3CDTF">2019-10-23T19:52:56Z</dcterms:modified>
</cp:coreProperties>
</file>